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5" i="2"/>
  <c r="C5"/>
  <c r="D16"/>
  <c r="C16"/>
  <c r="D13"/>
  <c r="C13"/>
  <c r="C8" i="1"/>
  <c r="D8"/>
  <c r="D11" i="2"/>
  <c r="D22" l="1"/>
  <c r="D19"/>
  <c r="C19"/>
  <c r="C22"/>
  <c r="C11"/>
  <c r="C4" l="1"/>
  <c r="G5" i="3" s="1"/>
  <c r="D4" i="2"/>
  <c r="H5" i="3" s="1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<sst xmlns="http://schemas.openxmlformats.org/spreadsheetml/2006/main" count="101" uniqueCount="84">
  <si>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</si>
  <si>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</si>
  <si>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</si>
  <si>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</si>
  <si>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</si>
  <si>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</si>
  <si>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</si>
  <si>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</si>
  <si>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</si>
  <si>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</si>
  <si>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</si>
  <si>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</si>
  <si>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</si>
  <si>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</si>
  <si>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</si>
  <si>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</si>
  <si>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</si>
  <si>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</si>
  <si>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</si>
  <si>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</si>
  <si>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</si>
  <si>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</si>
  <si>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</si>
  <si>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</si>
  <si>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</si>
  <si>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</si>
  <si>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</si>
  <si>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</si>
  <si>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</si>
  <si>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</si>
  <si>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</si>
  <si>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</si>
  <si>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</si>
  <si>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</si>
  <si>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</si>
  <si>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</si>
  <si>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</si>
  <si>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</si>
  <si>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</si>
  <si>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</si>
  <si>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</si>
  <si>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</si>
  <si>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</si>
  <si>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</si>
  <si>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</si>
  <si>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</si>
  <si>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</si>
  <si>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</si>
  <si>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</si>
  <si>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</si>
  <si>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</si>
  <si>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</si>
  <si>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</si>
  <si>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</si>
  <si>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</si>
  <si>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</si>
  <si>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</si>
  <si>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</si>
  <si>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</si>
  <si>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</si>
  <si>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</si>
  <si>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</si>
  <si>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</si>
  <si>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</si>
  <si>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</si>
  <si>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</si>
  <si>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</si>
  <si>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</si>
  <si>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</si>
  <si>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</si>
  <si>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</si>
  <si>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</si>
  <si>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</si>
  <si>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</si>
  <si>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</si>
  <si>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</si>
  <si>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</si>
  <si>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</si>
  <si>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</si>
  <si>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</si>
  <si>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</si>
  <si>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</si>
  <si>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</si>
  <si>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за 2 кв. 2017 год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</si>
</sst>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22" fillId="0" borderId="0" xfId="0" applyNumberFormat="1" applyFont="1" applyFill="1"/>
    <xf numFmtId="49" fontId="22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Alignment="1">
      <alignment wrapText="1" shrinkToFit="1"/>
    </xf>
    <xf numFmtId="49" fontId="22" fillId="0" borderId="15" xfId="0" applyNumberFormat="1" applyFont="1" applyFill="1" applyBorder="1" applyAlignment="1">
      <alignment horizontal="center" vertical="center" wrapText="1" shrinkToFit="1"/>
    </xf>
    <xf numFmtId="4" fontId="22" fillId="0" borderId="28" xfId="0" applyNumberFormat="1" applyFont="1" applyBorder="1" applyAlignment="1">
      <alignment horizontal="right" vertical="center" wrapText="1"/>
    </xf>
    <xf numFmtId="4" fontId="22" fillId="0" borderId="18" xfId="0" applyNumberFormat="1" applyFont="1" applyFill="1" applyBorder="1" applyAlignment="1">
      <alignment horizontal="right" wrapText="1" shrinkToFit="1"/>
    </xf>
    <xf numFmtId="49" fontId="22" fillId="0" borderId="29" xfId="0" applyNumberFormat="1" applyFont="1" applyFill="1" applyBorder="1" applyAlignment="1">
      <alignment horizontal="center" vertical="center" wrapText="1" shrinkToFit="1"/>
    </xf>
    <xf numFmtId="4" fontId="22" fillId="0" borderId="30" xfId="0" applyNumberFormat="1" applyFont="1" applyBorder="1" applyAlignment="1" applyProtection="1">
      <alignment horizontal="right" vertical="center" wrapTex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4" fontId="22" fillId="0" borderId="28" xfId="0" applyNumberFormat="1" applyFont="1" applyBorder="1" applyAlignment="1" applyProtection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right" vertical="center" wrapText="1"/>
    </xf>
    <xf numFmtId="4" fontId="24" fillId="0" borderId="28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3" xfId="0" applyNumberFormat="1" applyFont="1" applyBorder="1" applyAlignment="1">
      <alignment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8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4" fillId="0" borderId="21" xfId="0" applyNumberFormat="1" applyFont="1" applyBorder="1" applyAlignment="1">
      <alignment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right" wrapText="1" shrinkToFit="1"/>
    </xf>
    <xf numFmtId="4" fontId="22" fillId="0" borderId="30" xfId="0" applyNumberFormat="1" applyFont="1" applyBorder="1" applyAlignment="1">
      <alignment horizontal="right" vertical="center" wrapText="1"/>
    </xf>
    <xf numFmtId="0" fontId="22" fillId="0" borderId="32" xfId="0" applyNumberFormat="1" applyFont="1" applyFill="1" applyBorder="1" applyAlignment="1">
      <alignment vertical="center" wrapText="1" shrinkToFit="1"/>
    </xf>
    <xf numFmtId="0" fontId="22" fillId="0" borderId="33" xfId="0" applyNumberFormat="1" applyFont="1" applyFill="1" applyBorder="1" applyAlignment="1">
      <alignment vertical="center" wrapText="1" shrinkToFit="1"/>
    </xf>
    <xf numFmtId="49" fontId="22" fillId="0" borderId="33" xfId="0" applyNumberFormat="1" applyFont="1" applyBorder="1" applyAlignment="1">
      <alignment vertical="center" wrapText="1"/>
    </xf>
    <xf numFmtId="0" fontId="22" fillId="0" borderId="34" xfId="0" applyNumberFormat="1" applyFont="1" applyFill="1" applyBorder="1" applyAlignment="1">
      <alignment vertical="center" wrapText="1" shrinkToFit="1"/>
    </xf>
    <xf numFmtId="49" fontId="21" fillId="0" borderId="26" xfId="0" applyNumberFormat="1" applyFont="1" applyFill="1" applyBorder="1" applyAlignment="1">
      <alignment vertical="center"/>
    </xf>
    <xf numFmtId="49" fontId="22" fillId="24" borderId="15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0" fontId="21" fillId="24" borderId="44" xfId="0" applyNumberFormat="1" applyFont="1" applyFill="1" applyBorder="1" applyAlignment="1">
      <alignment horizontal="left" vertical="center" wrapText="1" indent="1" shrinkToFit="1"/>
    </xf>
    <xf numFmtId="49" fontId="21" fillId="24" borderId="31" xfId="0" applyNumberFormat="1" applyFont="1" applyFill="1" applyBorder="1" applyAlignment="1">
      <alignment horizontal="center" vertical="center" wrapText="1" shrinkToFit="1"/>
    </xf>
    <xf numFmtId="4" fontId="21" fillId="24" borderId="31" xfId="0" applyNumberFormat="1" applyFont="1" applyFill="1" applyBorder="1" applyAlignment="1">
      <alignment horizontal="right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2" fillId="24" borderId="30" xfId="0" applyNumberFormat="1" applyFont="1" applyFill="1" applyBorder="1" applyAlignment="1">
      <alignment horizontal="left" vertical="center" wrapText="1" indent="1" shrinkToFit="1"/>
    </xf>
    <xf numFmtId="0" fontId="21" fillId="24" borderId="30" xfId="0" applyNumberFormat="1" applyFont="1" applyFill="1" applyBorder="1" applyAlignment="1">
      <alignment horizontal="left" vertical="center" wrapText="1" indent="1" shrinkToFit="1"/>
    </xf>
    <xf numFmtId="49" fontId="21" fillId="24" borderId="15" xfId="0" applyNumberFormat="1" applyFont="1" applyFill="1" applyBorder="1" applyAlignment="1">
      <alignment horizontal="center" vertical="center" wrapText="1" shrinkToFit="1"/>
    </xf>
    <xf numFmtId="4" fontId="21" fillId="24" borderId="15" xfId="0" applyNumberFormat="1" applyFont="1" applyFill="1" applyBorder="1" applyAlignment="1">
      <alignment horizontal="right" wrapText="1" shrinkToFit="1"/>
    </xf>
    <xf numFmtId="49" fontId="22" fillId="0" borderId="30" xfId="0" applyNumberFormat="1" applyFont="1" applyBorder="1" applyAlignment="1" applyProtection="1">
      <alignment horizontal="left" vertical="center" wrapText="1"/>
    </xf>
    <xf numFmtId="0" fontId="21" fillId="0" borderId="30" xfId="0" applyNumberFormat="1" applyFont="1" applyBorder="1" applyAlignment="1">
      <alignment horizontal="left" vertical="center" wrapText="1" indent="1"/>
    </xf>
    <xf numFmtId="49" fontId="21" fillId="0" borderId="15" xfId="0" applyNumberFormat="1" applyFont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right" wrapText="1" shrinkToFit="1"/>
    </xf>
    <xf numFmtId="49" fontId="22" fillId="24" borderId="30" xfId="0" applyNumberFormat="1" applyFont="1" applyFill="1" applyBorder="1" applyAlignment="1">
      <alignment vertical="center" wrapText="1"/>
    </xf>
    <xf numFmtId="49" fontId="22" fillId="24" borderId="30" xfId="0" applyNumberFormat="1" applyFont="1" applyFill="1" applyBorder="1" applyAlignment="1">
      <alignment horizontal="center" vertical="center"/>
    </xf>
    <xf numFmtId="4" fontId="22" fillId="24" borderId="30" xfId="0" applyNumberFormat="1" applyFont="1" applyFill="1" applyBorder="1" applyAlignment="1">
      <alignment horizontal="right"/>
    </xf>
    <xf numFmtId="49" fontId="21" fillId="0" borderId="30" xfId="0" applyNumberFormat="1" applyFont="1" applyFill="1" applyBorder="1" applyAlignment="1">
      <alignment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4"/>
  <sheetViews>
    <sheetView showGridLines="0" view="pageBreakPreview" zoomScaleNormal="100" zoomScaleSheetLayoutView="100" workbookViewId="0">
      <selection activeCell="C11" sqref="C11"/>
    </sheetView>
  </sheetViews>
  <sheetFormatPr defaultRowHeight="18.75"/>
  <cols>
    <col min="1" max="1" width="44.140625" style="3" customWidth="1"/>
    <col min="2" max="2" width="34" style="3" customWidth="1"/>
    <col min="3" max="3" width="19.5703125" style="3" customWidth="1"/>
    <col min="4" max="4" width="20.7109375" style="3" customWidth="1"/>
    <col min="5" max="5" width="20.7109375" style="7" customWidth="1"/>
    <col min="6" max="160" width="9.140625" style="7"/>
    <col min="161" max="162" width="72.140625" style="7" hidden="1" customWidth="1"/>
    <col min="163" max="16384" width="9.140625" style="7"/>
  </cols>
  <sheetData>
    <row r="1" spans="1:162">
      <c r="D1" s="7" t="s">
        <v>78</v>
      </c>
    </row>
    <row r="2" spans="1:162" s="3" customFormat="1" ht="57" customHeight="1">
      <c r="A2" s="67" t="s">
        <v>83</v>
      </c>
      <c r="B2" s="67"/>
      <c r="C2" s="67"/>
      <c r="D2" s="67"/>
    </row>
    <row r="3" spans="1:162" s="3" customFormat="1" ht="29.25" customHeight="1">
      <c r="A3" s="68" t="s">
        <v>79</v>
      </c>
      <c r="B3" s="68"/>
      <c r="C3" s="4"/>
      <c r="D3" s="5"/>
    </row>
    <row r="4" spans="1:162" s="3" customFormat="1" ht="25.5" customHeight="1"/>
    <row r="5" spans="1:162" s="3" customFormat="1" ht="19.5" thickBot="1">
      <c r="A5" s="69" t="s">
        <v>6</v>
      </c>
      <c r="B5" s="69"/>
      <c r="C5" s="69"/>
      <c r="D5" s="6"/>
    </row>
    <row r="6" spans="1:162" ht="78" customHeight="1" thickBot="1">
      <c r="A6" s="54" t="s">
        <v>0</v>
      </c>
      <c r="B6" s="55" t="s">
        <v>7</v>
      </c>
      <c r="C6" s="55" t="s">
        <v>70</v>
      </c>
      <c r="D6" s="56" t="s">
        <v>45</v>
      </c>
    </row>
    <row r="7" spans="1:162" ht="19.5" thickBot="1">
      <c r="A7" s="8">
        <v>1</v>
      </c>
      <c r="B7" s="9" t="s">
        <v>46</v>
      </c>
      <c r="C7" s="9" t="s">
        <v>11</v>
      </c>
      <c r="D7" s="10" t="s">
        <v>47</v>
      </c>
    </row>
    <row r="8" spans="1:162" ht="27.75" customHeight="1" thickBot="1">
      <c r="A8" s="72" t="s">
        <v>1</v>
      </c>
      <c r="B8" s="73" t="s">
        <v>4</v>
      </c>
      <c r="C8" s="74">
        <f>SUM(C9:C19)</f>
        <v>1802376.3</v>
      </c>
      <c r="D8" s="75">
        <f>SUM(D9:D19)</f>
        <v>879093.37</v>
      </c>
    </row>
    <row r="9" spans="1:162" ht="37.5">
      <c r="A9" s="59" t="s">
        <v>12</v>
      </c>
      <c r="B9" s="13" t="s">
        <v>13</v>
      </c>
      <c r="C9" s="20">
        <v>49000</v>
      </c>
      <c r="D9" s="21">
        <v>24105.87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</row>
    <row r="10" spans="1:162" ht="37.5">
      <c r="A10" s="60" t="s">
        <v>14</v>
      </c>
      <c r="B10" s="15" t="s">
        <v>15</v>
      </c>
      <c r="C10" s="19">
        <v>65000</v>
      </c>
      <c r="D10" s="22">
        <v>86495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</row>
    <row r="11" spans="1:162" ht="50.1" customHeight="1">
      <c r="A11" s="60" t="s">
        <v>16</v>
      </c>
      <c r="B11" s="15" t="s">
        <v>17</v>
      </c>
      <c r="C11" s="19">
        <v>12000</v>
      </c>
      <c r="D11" s="22">
        <v>1772.85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</row>
    <row r="12" spans="1:162" ht="50.1" customHeight="1">
      <c r="A12" s="60" t="s">
        <v>50</v>
      </c>
      <c r="B12" s="15" t="s">
        <v>17</v>
      </c>
      <c r="C12" s="19">
        <v>155000</v>
      </c>
      <c r="D12" s="22">
        <v>23542.66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</row>
    <row r="13" spans="1:162" ht="50.1" customHeight="1">
      <c r="A13" s="60" t="s">
        <v>18</v>
      </c>
      <c r="B13" s="15" t="s">
        <v>19</v>
      </c>
      <c r="C13" s="19">
        <v>0</v>
      </c>
      <c r="D13" s="22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</row>
    <row r="14" spans="1:162" ht="93.75">
      <c r="A14" s="60" t="s">
        <v>20</v>
      </c>
      <c r="B14" s="15" t="s">
        <v>21</v>
      </c>
      <c r="C14" s="19">
        <v>0</v>
      </c>
      <c r="D14" s="22">
        <v>251.85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</row>
    <row r="15" spans="1:162" ht="131.25" hidden="1">
      <c r="A15" s="60" t="s">
        <v>22</v>
      </c>
      <c r="B15" s="15" t="s">
        <v>23</v>
      </c>
      <c r="C15" s="57"/>
      <c r="D15" s="1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</row>
    <row r="16" spans="1:162" ht="104.25" hidden="1" customHeight="1">
      <c r="A16" s="61" t="s">
        <v>51</v>
      </c>
      <c r="B16" s="15" t="s">
        <v>53</v>
      </c>
      <c r="C16" s="58">
        <v>0</v>
      </c>
      <c r="D16" s="16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</row>
    <row r="17" spans="1:162" ht="104.25" hidden="1" customHeight="1">
      <c r="A17" s="61" t="s">
        <v>52</v>
      </c>
      <c r="B17" s="15" t="s">
        <v>54</v>
      </c>
      <c r="C17" s="58">
        <v>0</v>
      </c>
      <c r="D17" s="16"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</row>
    <row r="18" spans="1:162" ht="104.25" customHeight="1">
      <c r="A18" s="61" t="s">
        <v>64</v>
      </c>
      <c r="B18" s="15" t="s">
        <v>63</v>
      </c>
      <c r="C18" s="19">
        <v>11700</v>
      </c>
      <c r="D18" s="22">
        <v>11700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</row>
    <row r="19" spans="1:162" ht="94.5" thickBot="1">
      <c r="A19" s="62" t="s">
        <v>24</v>
      </c>
      <c r="B19" s="18" t="s">
        <v>55</v>
      </c>
      <c r="C19" s="23">
        <v>1509676.3</v>
      </c>
      <c r="D19" s="24">
        <v>731215.14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</row>
    <row r="20" spans="1:162" s="3" customFormat="1"/>
    <row r="21" spans="1:162" s="3" customFormat="1"/>
    <row r="22" spans="1:162" s="3" customFormat="1"/>
    <row r="23" spans="1:162" s="3" customFormat="1"/>
    <row r="24" spans="1:162" s="3" customFormat="1"/>
    <row r="25" spans="1:162" s="3" customFormat="1"/>
    <row r="26" spans="1:162" s="3" customFormat="1"/>
    <row r="27" spans="1:162" s="3" customFormat="1"/>
    <row r="28" spans="1:162" s="3" customFormat="1"/>
    <row r="29" spans="1:162" s="3" customFormat="1"/>
    <row r="30" spans="1:162" s="3" customFormat="1"/>
    <row r="31" spans="1:162" s="3" customFormat="1"/>
    <row r="32" spans="1:162" s="3" customFormat="1"/>
    <row r="33" s="3" customFormat="1"/>
    <row r="34" s="3" customFormat="1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6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78"/>
  <sheetViews>
    <sheetView showGridLines="0" view="pageBreakPreview" zoomScale="110" zoomScaleNormal="100" zoomScaleSheetLayoutView="110" workbookViewId="0">
      <selection activeCell="D3" sqref="D3"/>
    </sheetView>
  </sheetViews>
  <sheetFormatPr defaultRowHeight="18.75"/>
  <cols>
    <col min="1" max="1" width="44.140625" style="66" customWidth="1"/>
    <col min="2" max="2" width="37" style="66" customWidth="1"/>
    <col min="3" max="4" width="22.7109375" style="66" customWidth="1"/>
    <col min="5" max="16384" width="9.140625" style="7"/>
  </cols>
  <sheetData>
    <row r="1" spans="1:152" s="3" customFormat="1" ht="19.5" thickBot="1">
      <c r="A1" s="70" t="s">
        <v>5</v>
      </c>
      <c r="B1" s="70"/>
      <c r="C1" s="70"/>
      <c r="D1" s="70"/>
    </row>
    <row r="2" spans="1:152" ht="78.75" customHeight="1" thickBot="1">
      <c r="A2" s="54" t="s">
        <v>0</v>
      </c>
      <c r="B2" s="55" t="s">
        <v>7</v>
      </c>
      <c r="C2" s="55" t="s">
        <v>70</v>
      </c>
      <c r="D2" s="56" t="s">
        <v>45</v>
      </c>
    </row>
    <row r="3" spans="1:152" ht="28.5" customHeight="1" thickBot="1">
      <c r="A3" s="8">
        <v>1</v>
      </c>
      <c r="B3" s="9" t="s">
        <v>46</v>
      </c>
      <c r="C3" s="9" t="s">
        <v>11</v>
      </c>
      <c r="D3" s="10" t="s">
        <v>47</v>
      </c>
    </row>
    <row r="4" spans="1:152" ht="30" customHeight="1" thickBot="1">
      <c r="A4" s="63" t="s">
        <v>2</v>
      </c>
      <c r="B4" s="11" t="s">
        <v>4</v>
      </c>
      <c r="C4" s="12">
        <f>C5+C11+C13+C16+C19+C22</f>
        <v>2001627.2599999998</v>
      </c>
      <c r="D4" s="12">
        <f>D5+D11+D13+D16+D19+D22</f>
        <v>892720.32000000007</v>
      </c>
    </row>
    <row r="5" spans="1:152" ht="48" customHeight="1">
      <c r="A5" s="76" t="s">
        <v>8</v>
      </c>
      <c r="B5" s="77" t="s">
        <v>9</v>
      </c>
      <c r="C5" s="78">
        <f>SUM(C6:C10)</f>
        <v>1144061.26</v>
      </c>
      <c r="D5" s="79">
        <f>SUM(D6:D10)</f>
        <v>587842.03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</row>
    <row r="6" spans="1:152" ht="108" customHeight="1">
      <c r="A6" s="80" t="s">
        <v>10</v>
      </c>
      <c r="B6" s="64" t="s">
        <v>25</v>
      </c>
      <c r="C6" s="19">
        <v>458726.3</v>
      </c>
      <c r="D6" s="19">
        <v>264986.32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</row>
    <row r="7" spans="1:152" ht="119.25" customHeight="1">
      <c r="A7" s="80" t="s">
        <v>65</v>
      </c>
      <c r="B7" s="64" t="s">
        <v>66</v>
      </c>
      <c r="C7" s="19"/>
      <c r="D7" s="19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</row>
    <row r="8" spans="1:152" ht="150">
      <c r="A8" s="80" t="s">
        <v>26</v>
      </c>
      <c r="B8" s="64" t="s">
        <v>27</v>
      </c>
      <c r="C8" s="19">
        <v>425901.9</v>
      </c>
      <c r="D8" s="19">
        <v>243084.61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</row>
    <row r="9" spans="1:152" ht="37.5">
      <c r="A9" s="80" t="s">
        <v>56</v>
      </c>
      <c r="B9" s="64" t="s">
        <v>57</v>
      </c>
      <c r="C9" s="19"/>
      <c r="D9" s="1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</row>
    <row r="10" spans="1:152" ht="37.5">
      <c r="A10" s="80" t="s">
        <v>28</v>
      </c>
      <c r="B10" s="64" t="s">
        <v>29</v>
      </c>
      <c r="C10" s="19">
        <v>259433.06</v>
      </c>
      <c r="D10" s="19">
        <v>79771.100000000006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</row>
    <row r="11" spans="1:152" ht="50.1" customHeight="1">
      <c r="A11" s="81" t="s">
        <v>30</v>
      </c>
      <c r="B11" s="82" t="s">
        <v>31</v>
      </c>
      <c r="C11" s="83">
        <f>SUM(C12)</f>
        <v>72000</v>
      </c>
      <c r="D11" s="83">
        <f>SUM(D12)</f>
        <v>30829.05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</row>
    <row r="12" spans="1:152" ht="50.1" customHeight="1">
      <c r="A12" s="80" t="s">
        <v>32</v>
      </c>
      <c r="B12" s="64" t="s">
        <v>33</v>
      </c>
      <c r="C12" s="19">
        <v>72000</v>
      </c>
      <c r="D12" s="19">
        <v>30829.05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</row>
    <row r="13" spans="1:152" ht="50.1" customHeight="1">
      <c r="A13" s="81" t="s">
        <v>61</v>
      </c>
      <c r="B13" s="82" t="s">
        <v>48</v>
      </c>
      <c r="C13" s="83">
        <f>SUM(C14:C15)</f>
        <v>204469.37</v>
      </c>
      <c r="D13" s="83">
        <f>SUM(D14:D15)</f>
        <v>133611.37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</row>
    <row r="14" spans="1:152" ht="50.1" customHeight="1">
      <c r="A14" s="80" t="s">
        <v>62</v>
      </c>
      <c r="B14" s="64" t="s">
        <v>49</v>
      </c>
      <c r="C14" s="19">
        <v>204469.37</v>
      </c>
      <c r="D14" s="19">
        <v>133611.37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</row>
    <row r="15" spans="1:152" ht="91.5" customHeight="1">
      <c r="A15" s="84" t="s">
        <v>80</v>
      </c>
      <c r="B15" s="64" t="s">
        <v>82</v>
      </c>
      <c r="C15" s="19"/>
      <c r="D15" s="1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</row>
    <row r="16" spans="1:152" ht="50.1" customHeight="1">
      <c r="A16" s="85" t="s">
        <v>58</v>
      </c>
      <c r="B16" s="86" t="s">
        <v>81</v>
      </c>
      <c r="C16" s="83">
        <f>SUM(C17:C18)</f>
        <v>49887.63</v>
      </c>
      <c r="D16" s="83">
        <f>SUM(D17:D18)</f>
        <v>29065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</row>
    <row r="17" spans="1:152" ht="50.1" customHeight="1">
      <c r="A17" s="80" t="s">
        <v>59</v>
      </c>
      <c r="B17" s="64" t="s">
        <v>60</v>
      </c>
      <c r="C17" s="19">
        <v>49887.63</v>
      </c>
      <c r="D17" s="19">
        <v>29065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</row>
    <row r="18" spans="1:152" ht="50.1" customHeight="1">
      <c r="A18" s="80" t="s">
        <v>67</v>
      </c>
      <c r="B18" s="64" t="s">
        <v>34</v>
      </c>
      <c r="C18" s="19"/>
      <c r="D18" s="1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</row>
    <row r="19" spans="1:152" ht="50.1" customHeight="1">
      <c r="A19" s="81" t="s">
        <v>35</v>
      </c>
      <c r="B19" s="82" t="s">
        <v>36</v>
      </c>
      <c r="C19" s="83">
        <f>SUM(C20:C21)</f>
        <v>531209</v>
      </c>
      <c r="D19" s="83">
        <f>SUM(D20:D21)</f>
        <v>111372.87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</row>
    <row r="20" spans="1:152" ht="40.5" customHeight="1">
      <c r="A20" s="80" t="s">
        <v>37</v>
      </c>
      <c r="B20" s="64" t="s">
        <v>38</v>
      </c>
      <c r="C20" s="19">
        <v>83509</v>
      </c>
      <c r="D20" s="19">
        <v>12882.5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</row>
    <row r="21" spans="1:152" ht="35.25" customHeight="1">
      <c r="A21" s="80" t="s">
        <v>39</v>
      </c>
      <c r="B21" s="64" t="s">
        <v>40</v>
      </c>
      <c r="C21" s="19">
        <v>447700</v>
      </c>
      <c r="D21" s="19">
        <v>98490.37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</row>
    <row r="22" spans="1:152" ht="40.5" customHeight="1">
      <c r="A22" s="81" t="s">
        <v>41</v>
      </c>
      <c r="B22" s="82" t="s">
        <v>42</v>
      </c>
      <c r="C22" s="83">
        <f>SUM(C23)</f>
        <v>0</v>
      </c>
      <c r="D22" s="83">
        <f>SUM(D23)</f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</row>
    <row r="23" spans="1:152" ht="40.5" customHeight="1">
      <c r="A23" s="80" t="s">
        <v>43</v>
      </c>
      <c r="B23" s="64" t="s">
        <v>44</v>
      </c>
      <c r="C23" s="87">
        <v>0</v>
      </c>
      <c r="D23" s="87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</row>
    <row r="24" spans="1:152" s="65" customFormat="1" ht="40.5" customHeight="1">
      <c r="A24" s="88"/>
      <c r="B24" s="89"/>
      <c r="C24" s="90"/>
      <c r="D24" s="90"/>
    </row>
    <row r="25" spans="1:152" ht="50.1" customHeight="1">
      <c r="A25" s="91" t="s">
        <v>3</v>
      </c>
      <c r="B25" s="92" t="s">
        <v>4</v>
      </c>
      <c r="C25" s="93"/>
      <c r="D25" s="93"/>
    </row>
    <row r="26" spans="1:152" s="3" customFormat="1">
      <c r="A26" s="66"/>
      <c r="B26" s="66"/>
      <c r="C26" s="66"/>
      <c r="D26" s="66"/>
    </row>
    <row r="27" spans="1:152" s="3" customFormat="1">
      <c r="A27" s="66"/>
      <c r="B27" s="66"/>
      <c r="C27" s="66"/>
      <c r="D27" s="66"/>
    </row>
    <row r="28" spans="1:152" s="3" customFormat="1">
      <c r="A28" s="66"/>
      <c r="B28" s="66"/>
      <c r="C28" s="66"/>
      <c r="D28" s="66"/>
    </row>
    <row r="29" spans="1:152" s="3" customFormat="1">
      <c r="A29" s="66"/>
      <c r="B29" s="66"/>
      <c r="C29" s="66"/>
      <c r="D29" s="66"/>
    </row>
    <row r="30" spans="1:152" s="3" customFormat="1">
      <c r="A30" s="66"/>
      <c r="B30" s="66"/>
      <c r="C30" s="66"/>
      <c r="D30" s="66"/>
    </row>
    <row r="31" spans="1:152" s="3" customFormat="1">
      <c r="A31" s="66"/>
      <c r="B31" s="66"/>
      <c r="C31" s="66"/>
      <c r="D31" s="66"/>
    </row>
    <row r="32" spans="1:152" s="3" customFormat="1">
      <c r="A32" s="66"/>
      <c r="B32" s="66"/>
      <c r="C32" s="66"/>
      <c r="D32" s="66"/>
    </row>
    <row r="33" spans="1:4" s="3" customFormat="1">
      <c r="A33" s="66"/>
      <c r="B33" s="66"/>
      <c r="C33" s="66"/>
      <c r="D33" s="66"/>
    </row>
    <row r="34" spans="1:4" s="3" customFormat="1">
      <c r="A34" s="66"/>
      <c r="B34" s="66"/>
      <c r="C34" s="66"/>
      <c r="D34" s="66"/>
    </row>
    <row r="35" spans="1:4" s="3" customFormat="1">
      <c r="A35" s="66"/>
      <c r="B35" s="66"/>
      <c r="C35" s="66"/>
      <c r="D35" s="66"/>
    </row>
    <row r="36" spans="1:4" s="3" customFormat="1">
      <c r="A36" s="66"/>
      <c r="B36" s="66"/>
      <c r="C36" s="66"/>
      <c r="D36" s="66"/>
    </row>
    <row r="37" spans="1:4" s="3" customFormat="1">
      <c r="A37" s="66"/>
      <c r="B37" s="66"/>
      <c r="C37" s="66"/>
      <c r="D37" s="66"/>
    </row>
    <row r="38" spans="1:4" s="3" customFormat="1">
      <c r="A38" s="66"/>
      <c r="B38" s="66"/>
      <c r="C38" s="66"/>
      <c r="D38" s="66"/>
    </row>
    <row r="39" spans="1:4" s="3" customFormat="1">
      <c r="A39" s="66"/>
      <c r="B39" s="66"/>
      <c r="C39" s="66"/>
      <c r="D39" s="66"/>
    </row>
    <row r="40" spans="1:4" s="3" customFormat="1">
      <c r="A40" s="66"/>
      <c r="B40" s="66"/>
      <c r="C40" s="66"/>
      <c r="D40" s="66"/>
    </row>
    <row r="41" spans="1:4" s="3" customFormat="1">
      <c r="A41" s="66"/>
      <c r="B41" s="66"/>
      <c r="C41" s="66"/>
      <c r="D41" s="66"/>
    </row>
    <row r="42" spans="1:4" s="3" customFormat="1">
      <c r="A42" s="66"/>
      <c r="B42" s="66"/>
      <c r="C42" s="66"/>
      <c r="D42" s="66"/>
    </row>
    <row r="43" spans="1:4" s="3" customFormat="1">
      <c r="A43" s="66"/>
      <c r="B43" s="66"/>
      <c r="C43" s="66"/>
      <c r="D43" s="66"/>
    </row>
    <row r="44" spans="1:4" s="3" customFormat="1">
      <c r="A44" s="66"/>
      <c r="B44" s="66"/>
      <c r="C44" s="66"/>
      <c r="D44" s="66"/>
    </row>
    <row r="45" spans="1:4" s="3" customFormat="1">
      <c r="A45" s="66"/>
      <c r="B45" s="66"/>
      <c r="C45" s="66"/>
      <c r="D45" s="66"/>
    </row>
    <row r="46" spans="1:4" s="3" customFormat="1">
      <c r="A46" s="66"/>
      <c r="B46" s="66"/>
      <c r="C46" s="66"/>
      <c r="D46" s="66"/>
    </row>
    <row r="47" spans="1:4" s="3" customFormat="1">
      <c r="A47" s="66"/>
      <c r="B47" s="66"/>
      <c r="C47" s="66"/>
      <c r="D47" s="66"/>
    </row>
    <row r="48" spans="1:4" s="3" customFormat="1">
      <c r="A48" s="66"/>
      <c r="B48" s="66"/>
      <c r="C48" s="66"/>
      <c r="D48" s="66"/>
    </row>
    <row r="49" spans="1:4" s="3" customFormat="1">
      <c r="A49" s="66"/>
      <c r="B49" s="66"/>
      <c r="C49" s="66"/>
      <c r="D49" s="66"/>
    </row>
    <row r="50" spans="1:4" s="3" customFormat="1">
      <c r="A50" s="66"/>
      <c r="B50" s="66"/>
      <c r="C50" s="66"/>
      <c r="D50" s="66"/>
    </row>
    <row r="51" spans="1:4" s="3" customFormat="1">
      <c r="A51" s="66"/>
      <c r="B51" s="66"/>
      <c r="C51" s="66"/>
      <c r="D51" s="66"/>
    </row>
    <row r="52" spans="1:4" s="3" customFormat="1">
      <c r="A52" s="66"/>
      <c r="B52" s="66"/>
      <c r="C52" s="66"/>
      <c r="D52" s="66"/>
    </row>
    <row r="53" spans="1:4" s="3" customFormat="1">
      <c r="A53" s="66"/>
      <c r="B53" s="66"/>
      <c r="C53" s="66"/>
      <c r="D53" s="66"/>
    </row>
    <row r="54" spans="1:4" s="3" customFormat="1">
      <c r="A54" s="66"/>
      <c r="B54" s="66"/>
      <c r="C54" s="66"/>
      <c r="D54" s="66"/>
    </row>
    <row r="55" spans="1:4" s="3" customFormat="1">
      <c r="A55" s="66"/>
      <c r="B55" s="66"/>
      <c r="C55" s="66"/>
      <c r="D55" s="66"/>
    </row>
    <row r="56" spans="1:4" s="3" customFormat="1">
      <c r="A56" s="66"/>
      <c r="B56" s="66"/>
      <c r="C56" s="66"/>
      <c r="D56" s="66"/>
    </row>
    <row r="57" spans="1:4" s="3" customFormat="1">
      <c r="A57" s="66"/>
      <c r="B57" s="66"/>
      <c r="C57" s="66"/>
      <c r="D57" s="66"/>
    </row>
    <row r="58" spans="1:4" s="3" customFormat="1">
      <c r="A58" s="66"/>
      <c r="B58" s="66"/>
      <c r="C58" s="66"/>
      <c r="D58" s="66"/>
    </row>
    <row r="59" spans="1:4" s="3" customFormat="1">
      <c r="A59" s="66"/>
      <c r="B59" s="66"/>
      <c r="C59" s="66"/>
      <c r="D59" s="66"/>
    </row>
    <row r="60" spans="1:4" s="3" customFormat="1">
      <c r="A60" s="66"/>
      <c r="B60" s="66"/>
      <c r="C60" s="66"/>
      <c r="D60" s="66"/>
    </row>
    <row r="61" spans="1:4" s="3" customFormat="1">
      <c r="A61" s="66"/>
      <c r="B61" s="66"/>
      <c r="C61" s="66"/>
      <c r="D61" s="66"/>
    </row>
    <row r="62" spans="1:4" s="3" customFormat="1">
      <c r="A62" s="66"/>
      <c r="B62" s="66"/>
      <c r="C62" s="66"/>
      <c r="D62" s="66"/>
    </row>
    <row r="63" spans="1:4" s="3" customFormat="1">
      <c r="A63" s="66"/>
      <c r="B63" s="66"/>
      <c r="C63" s="66"/>
      <c r="D63" s="66"/>
    </row>
    <row r="64" spans="1:4" s="3" customFormat="1">
      <c r="A64" s="66"/>
      <c r="B64" s="66"/>
      <c r="C64" s="66"/>
      <c r="D64" s="66"/>
    </row>
    <row r="65" spans="1:4" s="3" customFormat="1">
      <c r="A65" s="66"/>
      <c r="B65" s="66"/>
      <c r="C65" s="66"/>
      <c r="D65" s="66"/>
    </row>
    <row r="66" spans="1:4" s="3" customFormat="1">
      <c r="A66" s="66"/>
      <c r="B66" s="66"/>
      <c r="C66" s="66"/>
      <c r="D66" s="66"/>
    </row>
    <row r="67" spans="1:4" s="3" customFormat="1">
      <c r="A67" s="66"/>
      <c r="B67" s="66"/>
      <c r="C67" s="66"/>
      <c r="D67" s="66"/>
    </row>
    <row r="68" spans="1:4" s="3" customFormat="1">
      <c r="A68" s="66"/>
      <c r="B68" s="66"/>
      <c r="C68" s="66"/>
      <c r="D68" s="66"/>
    </row>
    <row r="69" spans="1:4" s="3" customFormat="1">
      <c r="A69" s="66"/>
      <c r="B69" s="66"/>
      <c r="C69" s="66"/>
      <c r="D69" s="66"/>
    </row>
    <row r="70" spans="1:4" s="3" customFormat="1">
      <c r="A70" s="66"/>
      <c r="B70" s="66"/>
      <c r="C70" s="66"/>
      <c r="D70" s="66"/>
    </row>
    <row r="71" spans="1:4" s="3" customFormat="1">
      <c r="A71" s="66"/>
      <c r="B71" s="66"/>
      <c r="C71" s="66"/>
      <c r="D71" s="66"/>
    </row>
    <row r="72" spans="1:4" s="3" customFormat="1">
      <c r="A72" s="66"/>
      <c r="B72" s="66"/>
      <c r="C72" s="66"/>
      <c r="D72" s="66"/>
    </row>
    <row r="73" spans="1:4" s="3" customFormat="1">
      <c r="A73" s="66"/>
      <c r="B73" s="66"/>
      <c r="C73" s="66"/>
      <c r="D73" s="66"/>
    </row>
    <row r="74" spans="1:4" s="3" customFormat="1">
      <c r="A74" s="66"/>
      <c r="B74" s="66"/>
      <c r="C74" s="66"/>
      <c r="D74" s="66"/>
    </row>
    <row r="75" spans="1:4" s="3" customFormat="1">
      <c r="A75" s="66"/>
      <c r="B75" s="66"/>
      <c r="C75" s="66"/>
      <c r="D75" s="66"/>
    </row>
    <row r="76" spans="1:4" s="3" customFormat="1">
      <c r="A76" s="66"/>
      <c r="B76" s="66"/>
      <c r="C76" s="66"/>
      <c r="D76" s="66"/>
    </row>
    <row r="77" spans="1:4" s="3" customFormat="1">
      <c r="A77" s="66"/>
      <c r="B77" s="66"/>
      <c r="C77" s="66"/>
      <c r="D77" s="66"/>
    </row>
    <row r="78" spans="1:4" s="3" customFormat="1">
      <c r="A78" s="66"/>
      <c r="B78" s="66"/>
      <c r="C78" s="66"/>
      <c r="D78" s="6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81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80" zoomScaleNormal="100" zoomScaleSheetLayoutView="80" workbookViewId="0">
      <selection activeCell="H8" sqref="H8"/>
    </sheetView>
  </sheetViews>
  <sheetFormatPr defaultRowHeight="15.75"/>
  <cols>
    <col min="1" max="1" width="43.140625" style="52" customWidth="1"/>
    <col min="2" max="2" width="30.5703125" style="52" customWidth="1"/>
    <col min="3" max="3" width="21.42578125" style="52" customWidth="1"/>
    <col min="4" max="4" width="17.5703125" style="52" customWidth="1"/>
    <col min="5" max="6" width="9.140625" style="2"/>
    <col min="7" max="7" width="15.42578125" style="2" customWidth="1"/>
    <col min="8" max="8" width="14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71" t="s">
        <v>68</v>
      </c>
      <c r="B1" s="71"/>
      <c r="C1" s="71"/>
      <c r="D1" s="71"/>
    </row>
    <row r="2" spans="1:178" s="1" customFormat="1" ht="34.9" customHeight="1" thickBot="1">
      <c r="A2" s="25"/>
      <c r="B2" s="25"/>
      <c r="C2" s="25"/>
      <c r="D2" s="25"/>
    </row>
    <row r="3" spans="1:178" s="30" customFormat="1" ht="49.5">
      <c r="A3" s="26" t="s">
        <v>0</v>
      </c>
      <c r="B3" s="27" t="s">
        <v>69</v>
      </c>
      <c r="C3" s="28" t="s">
        <v>70</v>
      </c>
      <c r="D3" s="29" t="s">
        <v>45</v>
      </c>
    </row>
    <row r="4" spans="1:178" s="30" customFormat="1" ht="13.5" customHeight="1">
      <c r="A4" s="31">
        <v>1</v>
      </c>
      <c r="B4" s="32" t="s">
        <v>46</v>
      </c>
      <c r="C4" s="33" t="s">
        <v>11</v>
      </c>
      <c r="D4" s="34" t="s">
        <v>47</v>
      </c>
    </row>
    <row r="5" spans="1:178" s="40" customFormat="1" ht="48" customHeight="1">
      <c r="A5" s="35" t="s">
        <v>71</v>
      </c>
      <c r="B5" s="36" t="s">
        <v>72</v>
      </c>
      <c r="C5" s="37">
        <v>-199250.96</v>
      </c>
      <c r="D5" s="38">
        <v>-13626.95</v>
      </c>
      <c r="E5" s="39"/>
      <c r="F5" s="39"/>
      <c r="G5" s="37">
        <f>Доходы!C8-Расходы!C4</f>
        <v>-199250.95999999973</v>
      </c>
      <c r="H5" s="37">
        <f>Доходы!D8-Расходы!D4</f>
        <v>-13626.95000000007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</row>
    <row r="6" spans="1:178" s="30" customFormat="1" ht="42" hidden="1" customHeight="1">
      <c r="A6" s="41" t="s">
        <v>73</v>
      </c>
      <c r="B6" s="42" t="s">
        <v>74</v>
      </c>
      <c r="C6" s="43">
        <v>0</v>
      </c>
      <c r="D6" s="44">
        <v>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</row>
    <row r="7" spans="1:178" s="30" customFormat="1" ht="33">
      <c r="A7" s="41" t="s">
        <v>75</v>
      </c>
      <c r="B7" s="42" t="s">
        <v>76</v>
      </c>
      <c r="C7" s="43">
        <v>-199250.96</v>
      </c>
      <c r="D7" s="44">
        <v>-13626.95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</row>
    <row r="8" spans="1:178" s="30" customFormat="1" ht="42" customHeight="1" thickBot="1">
      <c r="A8" s="46" t="s">
        <v>77</v>
      </c>
      <c r="B8" s="47" t="s">
        <v>4</v>
      </c>
      <c r="C8" s="37">
        <v>-199250.96</v>
      </c>
      <c r="D8" s="38">
        <v>-13626.95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</row>
    <row r="9" spans="1:178" s="51" customFormat="1">
      <c r="A9" s="48"/>
      <c r="B9" s="49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</row>
    <row r="12" spans="1:178">
      <c r="C12" s="53"/>
      <c r="D12" s="53"/>
    </row>
  </sheetData>
  <mergeCells count="1">
    <mergeCell ref="A1:D1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2017-04-07T08:53:01Z</cp:lastPrinted>
  <dcterms:created xsi:type="dcterms:W3CDTF">2005-02-01T12:32:18Z</dcterms:created>
  <dcterms:modified xsi:type="dcterms:W3CDTF">2017-07-25T10:15:11Z</dcterms:modified>
</cp:coreProperties>
</file>