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44525"/>
</workbook>
</file>

<file path=xl/calcChain.xml><?xml version="1.0" encoding="utf-8"?>
<calcChain xmlns="http://schemas.openxmlformats.org/spreadsheetml/2006/main">
  <c r="D8" i="1" l="1"/>
  <c r="D5" i="2"/>
  <c r="C8" i="1"/>
  <c r="C5" i="2"/>
  <c r="D16" i="2"/>
  <c r="C16" i="2"/>
  <c r="D13" i="2"/>
  <c r="C13" i="2"/>
  <c r="D11" i="2"/>
  <c r="D22" i="2" l="1"/>
  <c r="D19" i="2"/>
  <c r="C19" i="2"/>
  <c r="C22" i="2"/>
  <c r="C11" i="2"/>
  <c r="C4" i="2" l="1"/>
  <c r="G5" i="3" s="1"/>
  <c r="D4" i="2"/>
  <c r="H5" i="3" s="1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<sst xmlns="http://schemas.openxmlformats.org/spreadsheetml/2006/main" count="101" uniqueCount="84">
  <si>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</si>
  <si>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</si>
  <si>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</si>
  <si>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</si>
  <si>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</si>
  <si>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</si>
  <si>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</si>
  <si>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</si>
  <si>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</si>
  <si>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</si>
  <si>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</si>
  <si>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</si>
  <si>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</si>
  <si>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</si>
  <si>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</si>
  <si>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</si>
  <si>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</si>
  <si>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</si>
  <si>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</si>
  <si>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</si>
  <si>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</si>
  <si>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</si>
  <si>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</si>
  <si>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</si>
  <si>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</si>
  <si>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</si>
  <si>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</si>
  <si>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</si>
  <si>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</si>
  <si>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</si>
  <si>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</si>
  <si>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</si>
  <si>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</si>
  <si>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</si>
  <si>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</si>
  <si>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</si>
  <si>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</si>
  <si>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</si>
  <si>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</si>
  <si>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</si>
  <si>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</si>
  <si>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</si>
  <si>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</si>
  <si>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</si>
  <si>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</si>
  <si>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</si>
  <si>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</si>
  <si>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</si>
  <si>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</si>
  <si>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</si>
  <si>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</si>
  <si>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</si>
  <si>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</si>
  <si>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</si>
  <si>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</si>
  <si>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</si>
  <si>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</si>
  <si>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</si>
  <si>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</si>
  <si>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</si>
  <si>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</si>
  <si>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</si>
  <si>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</si>
  <si>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</si>
  <si>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</si>
  <si>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</si>
  <si>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</si>
  <si>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</si>
  <si>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</si>
  <si>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</si>
  <si>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</si>
  <si>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</si>
  <si>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</si>
  <si>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</si>
  <si>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</si>
  <si>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</si>
  <si>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</si>
  <si>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</si>
  <si>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</si>
  <si>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</si>
  <si>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</si>
  <si>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</si>
  <si>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</si>
  <si>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октября 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</si>
</sst>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" fontId="19" fillId="0" borderId="26" xfId="0" applyNumberFormat="1" applyFont="1" applyBorder="1" applyAlignment="1" applyProtection="1">
      <alignment horizontal="right" vertical="center" wrapText="1"/>
    </xf>
    <xf numFmtId="4" fontId="19" fillId="0" borderId="24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9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9" fillId="0" borderId="30" xfId="0" applyNumberFormat="1" applyFont="1" applyFill="1" applyBorder="1" applyAlignment="1">
      <alignment vertical="center" wrapText="1" shrinkToFit="1"/>
    </xf>
    <xf numFmtId="49" fontId="19" fillId="0" borderId="25" xfId="0" applyNumberFormat="1" applyFont="1" applyFill="1" applyBorder="1" applyAlignment="1">
      <alignment horizontal="center" vertical="center" wrapText="1" shrinkToFi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49" fontId="20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/>
    </xf>
    <xf numFmtId="4" fontId="20" fillId="0" borderId="59" xfId="0" applyNumberFormat="1" applyFont="1" applyFill="1" applyBorder="1" applyAlignment="1">
      <alignment horizontal="right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27" xfId="0" applyNumberFormat="1" applyFont="1" applyFill="1" applyBorder="1" applyAlignment="1">
      <alignment horizontal="center" vertical="center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" fontId="20" fillId="24" borderId="60" xfId="0" applyNumberFormat="1" applyFont="1" applyFill="1" applyBorder="1" applyAlignment="1">
      <alignment horizontal="right" wrapText="1" shrinkToFit="1"/>
    </xf>
    <xf numFmtId="0" fontId="19" fillId="24" borderId="29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47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24" borderId="39" xfId="0" applyNumberFormat="1" applyFont="1" applyFill="1" applyBorder="1" applyAlignment="1">
      <alignment horizontal="left" vertical="center" wrapText="1" indent="1" shrinkToFit="1"/>
    </xf>
    <xf numFmtId="49" fontId="20" fillId="24" borderId="45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6" xfId="0" applyNumberFormat="1" applyFont="1" applyFill="1" applyBorder="1" applyAlignment="1">
      <alignment horizontal="right" wrapText="1" shrinkToFit="1"/>
    </xf>
    <xf numFmtId="0" fontId="19" fillId="24" borderId="55" xfId="0" applyNumberFormat="1" applyFont="1" applyFill="1" applyBorder="1" applyAlignment="1">
      <alignment horizontal="left" vertical="center" wrapText="1" indent="1" shrinkToFit="1"/>
    </xf>
    <xf numFmtId="49" fontId="19" fillId="24" borderId="56" xfId="0" applyNumberFormat="1" applyFont="1" applyFill="1" applyBorder="1" applyAlignment="1">
      <alignment horizontal="center" vertical="center" wrapText="1" shrinkToFit="1"/>
    </xf>
    <xf numFmtId="0" fontId="19" fillId="24" borderId="49" xfId="0" applyNumberFormat="1" applyFont="1" applyFill="1" applyBorder="1" applyAlignment="1">
      <alignment horizontal="left" vertical="center" wrapText="1" inden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49" fontId="20" fillId="0" borderId="45" xfId="0" applyNumberFormat="1" applyFont="1" applyBorder="1" applyAlignment="1">
      <alignment horizontal="center" vertical="center" wrapTex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0" borderId="53" xfId="0" applyNumberFormat="1" applyFont="1" applyBorder="1" applyAlignment="1" applyProtection="1">
      <alignment horizontal="right" vertical="center" wrapText="1"/>
    </xf>
    <xf numFmtId="4" fontId="19" fillId="0" borderId="54" xfId="0" applyNumberFormat="1" applyFont="1" applyBorder="1" applyAlignment="1" applyProtection="1">
      <alignment horizontal="right" vertical="center" wrapText="1"/>
    </xf>
    <xf numFmtId="49" fontId="19" fillId="24" borderId="49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19" fillId="24" borderId="5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30" xfId="0" applyNumberFormat="1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" fontId="19" fillId="0" borderId="61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9" fontId="20" fillId="0" borderId="51" xfId="0" applyNumberFormat="1" applyFont="1" applyBorder="1" applyAlignment="1" applyProtection="1">
      <alignment horizontal="left" vertical="center" wrapTex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9" xfId="0" applyNumberFormat="1" applyFont="1" applyBorder="1" applyAlignment="1">
      <alignment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4"/>
  <sheetViews>
    <sheetView showGridLines="0" tabSelected="1" view="pageBreakPreview" zoomScaleNormal="100" zoomScaleSheetLayoutView="100" workbookViewId="0">
      <selection activeCell="M6" sqref="L6:M6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5" width="20.7109375" style="2" customWidth="1"/>
    <col min="6" max="146" width="9.140625" style="2"/>
    <col min="147" max="148" width="72.140625" style="2" hidden="1" customWidth="1"/>
    <col min="149" max="16384" width="9.140625" style="2"/>
  </cols>
  <sheetData>
    <row r="1" spans="1:148" x14ac:dyDescent="0.3">
      <c r="D1" s="2" t="s">
        <v>74</v>
      </c>
    </row>
    <row r="2" spans="1:148" s="1" customFormat="1" ht="65.25" customHeight="1" x14ac:dyDescent="0.3">
      <c r="A2" s="99" t="s">
        <v>83</v>
      </c>
      <c r="B2" s="99"/>
      <c r="C2" s="99"/>
      <c r="D2" s="99"/>
    </row>
    <row r="3" spans="1:148" s="1" customFormat="1" ht="29.25" customHeight="1" x14ac:dyDescent="0.3">
      <c r="A3" s="100" t="s">
        <v>75</v>
      </c>
      <c r="B3" s="100"/>
      <c r="C3" s="3"/>
      <c r="D3" s="4"/>
    </row>
    <row r="4" spans="1:148" s="1" customFormat="1" ht="25.5" customHeight="1" x14ac:dyDescent="0.3"/>
    <row r="5" spans="1:148" s="1" customFormat="1" ht="21" thickBot="1" x14ac:dyDescent="0.35">
      <c r="A5" s="101" t="s">
        <v>6</v>
      </c>
      <c r="B5" s="101"/>
      <c r="C5" s="101"/>
      <c r="D5" s="5"/>
    </row>
    <row r="6" spans="1:148" ht="78" customHeight="1" thickBot="1" x14ac:dyDescent="0.35">
      <c r="A6" s="6" t="s">
        <v>0</v>
      </c>
      <c r="B6" s="7" t="s">
        <v>7</v>
      </c>
      <c r="C6" s="7" t="s">
        <v>66</v>
      </c>
      <c r="D6" s="8" t="s">
        <v>41</v>
      </c>
    </row>
    <row r="7" spans="1:148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48" ht="31.5" customHeight="1" thickBot="1" x14ac:dyDescent="0.35">
      <c r="A8" s="64" t="s">
        <v>1</v>
      </c>
      <c r="B8" s="27" t="s">
        <v>4</v>
      </c>
      <c r="C8" s="28">
        <f>SUM(C9:C19)</f>
        <v>2167700.0099999998</v>
      </c>
      <c r="D8" s="29">
        <f>SUM(D9:D19)</f>
        <v>1743806.63</v>
      </c>
    </row>
    <row r="9" spans="1:148" ht="53.25" customHeight="1" x14ac:dyDescent="0.3">
      <c r="A9" s="12" t="s">
        <v>12</v>
      </c>
      <c r="B9" s="13" t="s">
        <v>13</v>
      </c>
      <c r="C9" s="14">
        <v>50000</v>
      </c>
      <c r="D9" s="14">
        <v>25547.67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</row>
    <row r="10" spans="1:148" ht="53.25" customHeight="1" x14ac:dyDescent="0.3">
      <c r="A10" s="17" t="s">
        <v>14</v>
      </c>
      <c r="B10" s="18" t="s">
        <v>15</v>
      </c>
      <c r="C10" s="14">
        <v>77000</v>
      </c>
      <c r="D10" s="14">
        <v>39260.5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</row>
    <row r="11" spans="1:148" ht="53.25" customHeight="1" x14ac:dyDescent="0.3">
      <c r="A11" s="17" t="s">
        <v>16</v>
      </c>
      <c r="B11" s="18" t="s">
        <v>17</v>
      </c>
      <c r="C11" s="14">
        <v>12000</v>
      </c>
      <c r="D11" s="14">
        <v>23505.74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</row>
    <row r="12" spans="1:148" ht="50.1" customHeight="1" x14ac:dyDescent="0.3">
      <c r="A12" s="17" t="s">
        <v>46</v>
      </c>
      <c r="B12" s="18" t="s">
        <v>17</v>
      </c>
      <c r="C12" s="14">
        <v>162000</v>
      </c>
      <c r="D12" s="14">
        <v>54595.39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</row>
    <row r="13" spans="1:148" ht="50.1" customHeight="1" x14ac:dyDescent="0.3">
      <c r="A13" s="17" t="s">
        <v>18</v>
      </c>
      <c r="B13" s="18" t="s">
        <v>19</v>
      </c>
      <c r="C13" s="14">
        <v>0</v>
      </c>
      <c r="D13" s="14">
        <v>1800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</row>
    <row r="14" spans="1:148" ht="81" x14ac:dyDescent="0.3">
      <c r="A14" s="17" t="s">
        <v>20</v>
      </c>
      <c r="B14" s="18" t="s">
        <v>21</v>
      </c>
      <c r="C14" s="14">
        <v>0</v>
      </c>
      <c r="D14" s="14">
        <v>24660.44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</row>
    <row r="15" spans="1:148" ht="101.25" hidden="1" x14ac:dyDescent="0.3">
      <c r="A15" s="17" t="s">
        <v>22</v>
      </c>
      <c r="B15" s="18" t="s">
        <v>23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</row>
    <row r="16" spans="1:148" ht="104.25" hidden="1" customHeight="1" x14ac:dyDescent="0.3">
      <c r="A16" s="19" t="s">
        <v>47</v>
      </c>
      <c r="B16" s="18" t="s">
        <v>49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</row>
    <row r="17" spans="1:148" ht="104.25" hidden="1" customHeight="1" x14ac:dyDescent="0.3">
      <c r="A17" s="19" t="s">
        <v>48</v>
      </c>
      <c r="B17" s="18" t="s">
        <v>50</v>
      </c>
      <c r="C17" s="20"/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</row>
    <row r="18" spans="1:148" ht="104.25" customHeight="1" x14ac:dyDescent="0.3">
      <c r="A18" s="19" t="s">
        <v>60</v>
      </c>
      <c r="B18" s="18" t="s">
        <v>59</v>
      </c>
      <c r="C18" s="14">
        <v>39100</v>
      </c>
      <c r="D18" s="14">
        <v>39180.93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</row>
    <row r="19" spans="1:148" ht="81.75" thickBot="1" x14ac:dyDescent="0.35">
      <c r="A19" s="22" t="s">
        <v>24</v>
      </c>
      <c r="B19" s="23" t="s">
        <v>51</v>
      </c>
      <c r="C19" s="14">
        <v>1827600.01</v>
      </c>
      <c r="D19" s="14">
        <v>1535255.96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</row>
    <row r="20" spans="1:148" s="1" customFormat="1" x14ac:dyDescent="0.3"/>
    <row r="21" spans="1:148" s="1" customFormat="1" x14ac:dyDescent="0.3"/>
    <row r="22" spans="1:148" s="1" customFormat="1" x14ac:dyDescent="0.3"/>
    <row r="23" spans="1:148" s="1" customFormat="1" x14ac:dyDescent="0.3"/>
    <row r="24" spans="1:148" s="1" customFormat="1" x14ac:dyDescent="0.3"/>
    <row r="25" spans="1:148" s="1" customFormat="1" x14ac:dyDescent="0.3"/>
    <row r="26" spans="1:148" s="1" customFormat="1" x14ac:dyDescent="0.3"/>
    <row r="27" spans="1:148" s="1" customFormat="1" x14ac:dyDescent="0.3"/>
    <row r="28" spans="1:148" s="1" customFormat="1" x14ac:dyDescent="0.3"/>
    <row r="29" spans="1:148" s="1" customFormat="1" x14ac:dyDescent="0.3"/>
    <row r="30" spans="1:148" s="1" customFormat="1" x14ac:dyDescent="0.3"/>
    <row r="31" spans="1:148" s="1" customFormat="1" x14ac:dyDescent="0.3"/>
    <row r="32" spans="1:148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8"/>
  <sheetViews>
    <sheetView showGridLines="0" view="pageBreakPreview" topLeftCell="A4" zoomScale="90" zoomScaleNormal="100" zoomScaleSheetLayoutView="90" workbookViewId="0">
      <selection activeCell="G8" sqref="G8"/>
    </sheetView>
  </sheetViews>
  <sheetFormatPr defaultRowHeight="20.25" x14ac:dyDescent="0.3"/>
  <cols>
    <col min="1" max="1" width="53.42578125" style="63" customWidth="1"/>
    <col min="2" max="2" width="49.42578125" style="63" customWidth="1"/>
    <col min="3" max="4" width="26.42578125" style="63" customWidth="1"/>
    <col min="5" max="16384" width="9.140625" style="2"/>
  </cols>
  <sheetData>
    <row r="1" spans="1:135" s="1" customFormat="1" ht="21" thickBot="1" x14ac:dyDescent="0.35">
      <c r="A1" s="102" t="s">
        <v>5</v>
      </c>
      <c r="B1" s="102"/>
      <c r="C1" s="102"/>
      <c r="D1" s="102"/>
    </row>
    <row r="2" spans="1:135" ht="78.75" customHeight="1" thickBot="1" x14ac:dyDescent="0.35">
      <c r="A2" s="6" t="s">
        <v>0</v>
      </c>
      <c r="B2" s="7" t="s">
        <v>7</v>
      </c>
      <c r="C2" s="7" t="s">
        <v>66</v>
      </c>
      <c r="D2" s="8" t="s">
        <v>41</v>
      </c>
    </row>
    <row r="3" spans="1:135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135" ht="30" customHeight="1" thickBot="1" x14ac:dyDescent="0.35">
      <c r="A4" s="26" t="s">
        <v>2</v>
      </c>
      <c r="B4" s="27" t="s">
        <v>4</v>
      </c>
      <c r="C4" s="28">
        <f>C5+C11+C13+C16+C19+C22</f>
        <v>2203853.0699999998</v>
      </c>
      <c r="D4" s="29">
        <f>D5+D11+D13+D16+D19+D22</f>
        <v>1509751.48</v>
      </c>
    </row>
    <row r="5" spans="1:135" ht="48" customHeight="1" x14ac:dyDescent="0.3">
      <c r="A5" s="30" t="s">
        <v>8</v>
      </c>
      <c r="B5" s="31" t="s">
        <v>9</v>
      </c>
      <c r="C5" s="32">
        <f>SUM(C6:C10)</f>
        <v>1289615.1599999999</v>
      </c>
      <c r="D5" s="33">
        <f>SUM(D6:D10)</f>
        <v>1015618.5800000001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</row>
    <row r="6" spans="1:135" ht="108" customHeight="1" x14ac:dyDescent="0.3">
      <c r="A6" s="34" t="s">
        <v>10</v>
      </c>
      <c r="B6" s="35" t="s">
        <v>25</v>
      </c>
      <c r="C6" s="14">
        <v>588478.22</v>
      </c>
      <c r="D6" s="14">
        <v>501307.49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</row>
    <row r="7" spans="1:135" ht="119.25" customHeight="1" x14ac:dyDescent="0.3">
      <c r="A7" s="34" t="s">
        <v>61</v>
      </c>
      <c r="B7" s="35" t="s">
        <v>62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</row>
    <row r="8" spans="1:135" ht="121.5" x14ac:dyDescent="0.3">
      <c r="A8" s="34" t="s">
        <v>26</v>
      </c>
      <c r="B8" s="35" t="s">
        <v>27</v>
      </c>
      <c r="C8" s="14">
        <v>549862.93999999994</v>
      </c>
      <c r="D8" s="14">
        <v>390913.02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</row>
    <row r="9" spans="1:135" ht="48" customHeight="1" x14ac:dyDescent="0.3">
      <c r="A9" s="34" t="s">
        <v>52</v>
      </c>
      <c r="B9" s="35" t="s">
        <v>53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</row>
    <row r="10" spans="1:135" ht="41.25" thickBot="1" x14ac:dyDescent="0.35">
      <c r="A10" s="36" t="s">
        <v>28</v>
      </c>
      <c r="B10" s="37" t="s">
        <v>29</v>
      </c>
      <c r="C10" s="14">
        <v>151274</v>
      </c>
      <c r="D10" s="14">
        <v>123398.07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</row>
    <row r="11" spans="1:135" ht="50.1" customHeight="1" thickBot="1" x14ac:dyDescent="0.35">
      <c r="A11" s="40" t="s">
        <v>30</v>
      </c>
      <c r="B11" s="41" t="s">
        <v>31</v>
      </c>
      <c r="C11" s="42">
        <f>SUM(C12)</f>
        <v>82900</v>
      </c>
      <c r="D11" s="43">
        <f>SUM(D12)</f>
        <v>49074.95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</row>
    <row r="12" spans="1:135" ht="50.1" customHeight="1" thickBot="1" x14ac:dyDescent="0.35">
      <c r="A12" s="44" t="s">
        <v>32</v>
      </c>
      <c r="B12" s="45" t="s">
        <v>33</v>
      </c>
      <c r="C12" s="14">
        <v>82900</v>
      </c>
      <c r="D12" s="14">
        <v>49074.95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</row>
    <row r="13" spans="1:135" ht="50.1" customHeight="1" thickBot="1" x14ac:dyDescent="0.35">
      <c r="A13" s="40" t="s">
        <v>57</v>
      </c>
      <c r="B13" s="41" t="s">
        <v>44</v>
      </c>
      <c r="C13" s="42">
        <f>SUM(C14:C15)</f>
        <v>123000</v>
      </c>
      <c r="D13" s="43">
        <f>SUM(D14:D15)</f>
        <v>87702.6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</row>
    <row r="14" spans="1:135" ht="50.1" customHeight="1" thickBot="1" x14ac:dyDescent="0.35">
      <c r="A14" s="46" t="s">
        <v>58</v>
      </c>
      <c r="B14" s="47" t="s">
        <v>45</v>
      </c>
      <c r="C14" s="14">
        <v>123000</v>
      </c>
      <c r="D14" s="14">
        <v>87702.6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</row>
    <row r="15" spans="1:135" ht="91.5" hidden="1" customHeight="1" x14ac:dyDescent="0.3">
      <c r="A15" s="48" t="s">
        <v>76</v>
      </c>
      <c r="B15" s="37" t="s">
        <v>78</v>
      </c>
      <c r="C15" s="38"/>
      <c r="D15" s="3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</row>
    <row r="16" spans="1:135" ht="50.1" customHeight="1" thickBot="1" x14ac:dyDescent="0.35">
      <c r="A16" s="49" t="s">
        <v>54</v>
      </c>
      <c r="B16" s="50" t="s">
        <v>77</v>
      </c>
      <c r="C16" s="42">
        <f>SUM(C17:C18)</f>
        <v>158681.57</v>
      </c>
      <c r="D16" s="43">
        <f>SUM(D17:D18)</f>
        <v>99120.15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</row>
    <row r="17" spans="1:135" ht="50.1" customHeight="1" x14ac:dyDescent="0.3">
      <c r="A17" s="46" t="s">
        <v>55</v>
      </c>
      <c r="B17" s="47" t="s">
        <v>56</v>
      </c>
      <c r="C17" s="14">
        <v>123699.51</v>
      </c>
      <c r="D17" s="14">
        <v>64138.09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</row>
    <row r="18" spans="1:135" ht="50.1" customHeight="1" thickBot="1" x14ac:dyDescent="0.35">
      <c r="A18" s="36" t="s">
        <v>63</v>
      </c>
      <c r="B18" s="37" t="s">
        <v>34</v>
      </c>
      <c r="C18" s="14">
        <v>34982.06</v>
      </c>
      <c r="D18" s="14">
        <v>34982.06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</row>
    <row r="19" spans="1:135" ht="50.1" customHeight="1" thickBot="1" x14ac:dyDescent="0.35">
      <c r="A19" s="40" t="s">
        <v>35</v>
      </c>
      <c r="B19" s="41" t="s">
        <v>36</v>
      </c>
      <c r="C19" s="42">
        <f>SUM(C20:C21)</f>
        <v>549656.34</v>
      </c>
      <c r="D19" s="43">
        <f>SUM(D20:D21)</f>
        <v>258235.2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</row>
    <row r="20" spans="1:135" ht="40.5" customHeight="1" x14ac:dyDescent="0.3">
      <c r="A20" s="68" t="s">
        <v>37</v>
      </c>
      <c r="B20" s="69" t="s">
        <v>38</v>
      </c>
      <c r="C20" s="65">
        <v>63943.79</v>
      </c>
      <c r="D20" s="66">
        <v>62693.79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</row>
    <row r="21" spans="1:135" ht="45.75" customHeight="1" thickBot="1" x14ac:dyDescent="0.35">
      <c r="A21" s="70" t="s">
        <v>39</v>
      </c>
      <c r="B21" s="71" t="s">
        <v>40</v>
      </c>
      <c r="C21" s="24">
        <v>485712.55</v>
      </c>
      <c r="D21" s="25">
        <v>195541.41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</row>
    <row r="22" spans="1:135" ht="40.5" hidden="1" customHeight="1" thickBot="1" x14ac:dyDescent="0.35">
      <c r="A22" s="40" t="s">
        <v>79</v>
      </c>
      <c r="B22" s="41" t="s">
        <v>81</v>
      </c>
      <c r="C22" s="42">
        <f>SUM(C23)</f>
        <v>0</v>
      </c>
      <c r="D22" s="43">
        <f>SUM(D23)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</row>
    <row r="23" spans="1:135" ht="40.5" hidden="1" customHeight="1" thickBot="1" x14ac:dyDescent="0.35">
      <c r="A23" s="67" t="s">
        <v>80</v>
      </c>
      <c r="B23" s="51" t="s">
        <v>82</v>
      </c>
      <c r="C23" s="52"/>
      <c r="D23" s="5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1:135" s="58" customFormat="1" ht="40.5" customHeight="1" x14ac:dyDescent="0.3">
      <c r="A24" s="54"/>
      <c r="B24" s="55"/>
      <c r="C24" s="56"/>
      <c r="D24" s="57"/>
    </row>
    <row r="25" spans="1:135" ht="50.1" customHeight="1" thickBot="1" x14ac:dyDescent="0.35">
      <c r="A25" s="59" t="s">
        <v>3</v>
      </c>
      <c r="B25" s="60" t="s">
        <v>4</v>
      </c>
      <c r="C25" s="61"/>
      <c r="D25" s="62"/>
    </row>
    <row r="26" spans="1:135" s="1" customFormat="1" x14ac:dyDescent="0.3">
      <c r="A26" s="63"/>
      <c r="B26" s="63"/>
      <c r="C26" s="63"/>
      <c r="D26" s="63"/>
    </row>
    <row r="27" spans="1:135" s="1" customFormat="1" x14ac:dyDescent="0.3">
      <c r="A27" s="63"/>
      <c r="B27" s="63"/>
      <c r="C27" s="63"/>
      <c r="D27" s="63"/>
    </row>
    <row r="28" spans="1:135" s="1" customFormat="1" x14ac:dyDescent="0.3">
      <c r="A28" s="63"/>
      <c r="B28" s="63"/>
      <c r="C28" s="63"/>
      <c r="D28" s="63"/>
    </row>
    <row r="29" spans="1:135" s="1" customFormat="1" x14ac:dyDescent="0.3">
      <c r="A29" s="63"/>
      <c r="B29" s="63"/>
      <c r="C29" s="63"/>
      <c r="D29" s="63"/>
    </row>
    <row r="30" spans="1:135" s="1" customFormat="1" x14ac:dyDescent="0.3">
      <c r="A30" s="63"/>
      <c r="B30" s="63"/>
      <c r="C30" s="63"/>
      <c r="D30" s="63"/>
    </row>
    <row r="31" spans="1:135" s="1" customFormat="1" x14ac:dyDescent="0.3">
      <c r="A31" s="63"/>
      <c r="B31" s="63"/>
      <c r="C31" s="63"/>
      <c r="D31" s="63"/>
    </row>
    <row r="32" spans="1:135" s="1" customFormat="1" x14ac:dyDescent="0.3">
      <c r="A32" s="63"/>
      <c r="B32" s="63"/>
      <c r="C32" s="63"/>
      <c r="D32" s="63"/>
    </row>
    <row r="33" spans="1:4" s="1" customFormat="1" x14ac:dyDescent="0.3">
      <c r="A33" s="63"/>
      <c r="B33" s="63"/>
      <c r="C33" s="63"/>
      <c r="D33" s="63"/>
    </row>
    <row r="34" spans="1:4" s="1" customFormat="1" x14ac:dyDescent="0.3">
      <c r="A34" s="63"/>
      <c r="B34" s="63"/>
      <c r="C34" s="63"/>
      <c r="D34" s="63"/>
    </row>
    <row r="35" spans="1:4" s="1" customFormat="1" x14ac:dyDescent="0.3">
      <c r="A35" s="63"/>
      <c r="B35" s="63"/>
      <c r="C35" s="63"/>
      <c r="D35" s="63"/>
    </row>
    <row r="36" spans="1:4" s="1" customFormat="1" x14ac:dyDescent="0.3">
      <c r="A36" s="63"/>
      <c r="B36" s="63"/>
      <c r="C36" s="63"/>
      <c r="D36" s="63"/>
    </row>
    <row r="37" spans="1:4" s="1" customFormat="1" x14ac:dyDescent="0.3">
      <c r="A37" s="63"/>
      <c r="B37" s="63"/>
      <c r="C37" s="63"/>
      <c r="D37" s="63"/>
    </row>
    <row r="38" spans="1:4" s="1" customFormat="1" x14ac:dyDescent="0.3">
      <c r="A38" s="63"/>
      <c r="B38" s="63"/>
      <c r="C38" s="63"/>
      <c r="D38" s="63"/>
    </row>
    <row r="39" spans="1:4" s="1" customFormat="1" x14ac:dyDescent="0.3">
      <c r="A39" s="63"/>
      <c r="B39" s="63"/>
      <c r="C39" s="63"/>
      <c r="D39" s="63"/>
    </row>
    <row r="40" spans="1:4" s="1" customFormat="1" x14ac:dyDescent="0.3">
      <c r="A40" s="63"/>
      <c r="B40" s="63"/>
      <c r="C40" s="63"/>
      <c r="D40" s="63"/>
    </row>
    <row r="41" spans="1:4" s="1" customFormat="1" x14ac:dyDescent="0.3">
      <c r="A41" s="63"/>
      <c r="B41" s="63"/>
      <c r="C41" s="63"/>
      <c r="D41" s="63"/>
    </row>
    <row r="42" spans="1:4" s="1" customFormat="1" x14ac:dyDescent="0.3">
      <c r="A42" s="63"/>
      <c r="B42" s="63"/>
      <c r="C42" s="63"/>
      <c r="D42" s="63"/>
    </row>
    <row r="43" spans="1:4" s="1" customFormat="1" x14ac:dyDescent="0.3">
      <c r="A43" s="63"/>
      <c r="B43" s="63"/>
      <c r="C43" s="63"/>
      <c r="D43" s="63"/>
    </row>
    <row r="44" spans="1:4" s="1" customFormat="1" x14ac:dyDescent="0.3">
      <c r="A44" s="63"/>
      <c r="B44" s="63"/>
      <c r="C44" s="63"/>
      <c r="D44" s="63"/>
    </row>
    <row r="45" spans="1:4" s="1" customFormat="1" x14ac:dyDescent="0.3">
      <c r="A45" s="63"/>
      <c r="B45" s="63"/>
      <c r="C45" s="63"/>
      <c r="D45" s="63"/>
    </row>
    <row r="46" spans="1:4" s="1" customFormat="1" x14ac:dyDescent="0.3">
      <c r="A46" s="63"/>
      <c r="B46" s="63"/>
      <c r="C46" s="63"/>
      <c r="D46" s="63"/>
    </row>
    <row r="47" spans="1:4" s="1" customFormat="1" x14ac:dyDescent="0.3">
      <c r="A47" s="63"/>
      <c r="B47" s="63"/>
      <c r="C47" s="63"/>
      <c r="D47" s="63"/>
    </row>
    <row r="48" spans="1:4" s="1" customFormat="1" x14ac:dyDescent="0.3">
      <c r="A48" s="63"/>
      <c r="B48" s="63"/>
      <c r="C48" s="63"/>
      <c r="D48" s="63"/>
    </row>
    <row r="49" spans="1:4" s="1" customFormat="1" x14ac:dyDescent="0.3">
      <c r="A49" s="63"/>
      <c r="B49" s="63"/>
      <c r="C49" s="63"/>
      <c r="D49" s="63"/>
    </row>
    <row r="50" spans="1:4" s="1" customFormat="1" x14ac:dyDescent="0.3">
      <c r="A50" s="63"/>
      <c r="B50" s="63"/>
      <c r="C50" s="63"/>
      <c r="D50" s="63"/>
    </row>
    <row r="51" spans="1:4" s="1" customFormat="1" x14ac:dyDescent="0.3">
      <c r="A51" s="63"/>
      <c r="B51" s="63"/>
      <c r="C51" s="63"/>
      <c r="D51" s="63"/>
    </row>
    <row r="52" spans="1:4" s="1" customFormat="1" x14ac:dyDescent="0.3">
      <c r="A52" s="63"/>
      <c r="B52" s="63"/>
      <c r="C52" s="63"/>
      <c r="D52" s="63"/>
    </row>
    <row r="53" spans="1:4" s="1" customFormat="1" x14ac:dyDescent="0.3">
      <c r="A53" s="63"/>
      <c r="B53" s="63"/>
      <c r="C53" s="63"/>
      <c r="D53" s="63"/>
    </row>
    <row r="54" spans="1:4" s="1" customFormat="1" x14ac:dyDescent="0.3">
      <c r="A54" s="63"/>
      <c r="B54" s="63"/>
      <c r="C54" s="63"/>
      <c r="D54" s="63"/>
    </row>
    <row r="55" spans="1:4" s="1" customFormat="1" x14ac:dyDescent="0.3">
      <c r="A55" s="63"/>
      <c r="B55" s="63"/>
      <c r="C55" s="63"/>
      <c r="D55" s="63"/>
    </row>
    <row r="56" spans="1:4" s="1" customFormat="1" x14ac:dyDescent="0.3">
      <c r="A56" s="63"/>
      <c r="B56" s="63"/>
      <c r="C56" s="63"/>
      <c r="D56" s="63"/>
    </row>
    <row r="57" spans="1:4" s="1" customFormat="1" x14ac:dyDescent="0.3">
      <c r="A57" s="63"/>
      <c r="B57" s="63"/>
      <c r="C57" s="63"/>
      <c r="D57" s="63"/>
    </row>
    <row r="58" spans="1:4" s="1" customFormat="1" x14ac:dyDescent="0.3">
      <c r="A58" s="63"/>
      <c r="B58" s="63"/>
      <c r="C58" s="63"/>
      <c r="D58" s="63"/>
    </row>
    <row r="59" spans="1:4" s="1" customFormat="1" x14ac:dyDescent="0.3">
      <c r="A59" s="63"/>
      <c r="B59" s="63"/>
      <c r="C59" s="63"/>
      <c r="D59" s="63"/>
    </row>
    <row r="60" spans="1:4" s="1" customFormat="1" x14ac:dyDescent="0.3">
      <c r="A60" s="63"/>
      <c r="B60" s="63"/>
      <c r="C60" s="63"/>
      <c r="D60" s="63"/>
    </row>
    <row r="61" spans="1:4" s="1" customFormat="1" x14ac:dyDescent="0.3">
      <c r="A61" s="63"/>
      <c r="B61" s="63"/>
      <c r="C61" s="63"/>
      <c r="D61" s="63"/>
    </row>
    <row r="62" spans="1:4" s="1" customFormat="1" x14ac:dyDescent="0.3">
      <c r="A62" s="63"/>
      <c r="B62" s="63"/>
      <c r="C62" s="63"/>
      <c r="D62" s="63"/>
    </row>
    <row r="63" spans="1:4" s="1" customFormat="1" x14ac:dyDescent="0.3">
      <c r="A63" s="63"/>
      <c r="B63" s="63"/>
      <c r="C63" s="63"/>
      <c r="D63" s="63"/>
    </row>
    <row r="64" spans="1:4" s="1" customFormat="1" x14ac:dyDescent="0.3">
      <c r="A64" s="63"/>
      <c r="B64" s="63"/>
      <c r="C64" s="63"/>
      <c r="D64" s="63"/>
    </row>
    <row r="65" spans="1:4" s="1" customFormat="1" x14ac:dyDescent="0.3">
      <c r="A65" s="63"/>
      <c r="B65" s="63"/>
      <c r="C65" s="63"/>
      <c r="D65" s="63"/>
    </row>
    <row r="66" spans="1:4" s="1" customFormat="1" x14ac:dyDescent="0.3">
      <c r="A66" s="63"/>
      <c r="B66" s="63"/>
      <c r="C66" s="63"/>
      <c r="D66" s="63"/>
    </row>
    <row r="67" spans="1:4" s="1" customFormat="1" x14ac:dyDescent="0.3">
      <c r="A67" s="63"/>
      <c r="B67" s="63"/>
      <c r="C67" s="63"/>
      <c r="D67" s="63"/>
    </row>
    <row r="68" spans="1:4" s="1" customFormat="1" x14ac:dyDescent="0.3">
      <c r="A68" s="63"/>
      <c r="B68" s="63"/>
      <c r="C68" s="63"/>
      <c r="D68" s="63"/>
    </row>
    <row r="69" spans="1:4" s="1" customFormat="1" x14ac:dyDescent="0.3">
      <c r="A69" s="63"/>
      <c r="B69" s="63"/>
      <c r="C69" s="63"/>
      <c r="D69" s="63"/>
    </row>
    <row r="70" spans="1:4" s="1" customFormat="1" x14ac:dyDescent="0.3">
      <c r="A70" s="63"/>
      <c r="B70" s="63"/>
      <c r="C70" s="63"/>
      <c r="D70" s="63"/>
    </row>
    <row r="71" spans="1:4" s="1" customFormat="1" x14ac:dyDescent="0.3">
      <c r="A71" s="63"/>
      <c r="B71" s="63"/>
      <c r="C71" s="63"/>
      <c r="D71" s="63"/>
    </row>
    <row r="72" spans="1:4" s="1" customFormat="1" x14ac:dyDescent="0.3">
      <c r="A72" s="63"/>
      <c r="B72" s="63"/>
      <c r="C72" s="63"/>
      <c r="D72" s="63"/>
    </row>
    <row r="73" spans="1:4" s="1" customFormat="1" x14ac:dyDescent="0.3">
      <c r="A73" s="63"/>
      <c r="B73" s="63"/>
      <c r="C73" s="63"/>
      <c r="D73" s="63"/>
    </row>
    <row r="74" spans="1:4" s="1" customFormat="1" x14ac:dyDescent="0.3">
      <c r="A74" s="63"/>
      <c r="B74" s="63"/>
      <c r="C74" s="63"/>
      <c r="D74" s="63"/>
    </row>
    <row r="75" spans="1:4" s="1" customFormat="1" x14ac:dyDescent="0.3">
      <c r="A75" s="63"/>
      <c r="B75" s="63"/>
      <c r="C75" s="63"/>
      <c r="D75" s="63"/>
    </row>
    <row r="76" spans="1:4" s="1" customFormat="1" x14ac:dyDescent="0.3">
      <c r="A76" s="63"/>
      <c r="B76" s="63"/>
      <c r="C76" s="63"/>
      <c r="D76" s="63"/>
    </row>
    <row r="77" spans="1:4" s="1" customFormat="1" x14ac:dyDescent="0.3">
      <c r="A77" s="63"/>
      <c r="B77" s="63"/>
      <c r="C77" s="63"/>
      <c r="D77" s="63"/>
    </row>
    <row r="78" spans="1:4" s="1" customFormat="1" x14ac:dyDescent="0.3">
      <c r="A78" s="63"/>
      <c r="B78" s="63"/>
      <c r="C78" s="63"/>
      <c r="D78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G18" sqref="G18"/>
    </sheetView>
  </sheetViews>
  <sheetFormatPr defaultRowHeight="20.25" x14ac:dyDescent="0.3"/>
  <cols>
    <col min="1" max="1" width="51.140625" style="97" customWidth="1"/>
    <col min="2" max="2" width="51.42578125" style="97" customWidth="1"/>
    <col min="3" max="4" width="22.5703125" style="97" customWidth="1"/>
    <col min="5" max="6" width="9.140625" style="2"/>
    <col min="7" max="7" width="15.425781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3" t="s">
        <v>64</v>
      </c>
      <c r="B1" s="103"/>
      <c r="C1" s="103"/>
      <c r="D1" s="103"/>
    </row>
    <row r="2" spans="1:178" s="1" customFormat="1" ht="34.9" customHeight="1" thickBot="1" x14ac:dyDescent="0.35">
      <c r="A2" s="72"/>
      <c r="B2" s="72"/>
      <c r="C2" s="72"/>
      <c r="D2" s="72"/>
    </row>
    <row r="3" spans="1:178" ht="60.75" x14ac:dyDescent="0.3">
      <c r="A3" s="73" t="s">
        <v>0</v>
      </c>
      <c r="B3" s="74" t="s">
        <v>65</v>
      </c>
      <c r="C3" s="75" t="s">
        <v>66</v>
      </c>
      <c r="D3" s="76" t="s">
        <v>41</v>
      </c>
    </row>
    <row r="4" spans="1:178" ht="27" customHeight="1" x14ac:dyDescent="0.3">
      <c r="A4" s="77">
        <v>1</v>
      </c>
      <c r="B4" s="78" t="s">
        <v>42</v>
      </c>
      <c r="C4" s="79" t="s">
        <v>11</v>
      </c>
      <c r="D4" s="80" t="s">
        <v>43</v>
      </c>
    </row>
    <row r="5" spans="1:178" s="86" customFormat="1" ht="48" customHeight="1" x14ac:dyDescent="0.3">
      <c r="A5" s="81" t="s">
        <v>67</v>
      </c>
      <c r="B5" s="82" t="s">
        <v>68</v>
      </c>
      <c r="C5" s="83">
        <v>-36153.06</v>
      </c>
      <c r="D5" s="84">
        <v>234055.15</v>
      </c>
      <c r="E5" s="85"/>
      <c r="F5" s="85"/>
      <c r="G5" s="83">
        <f>Доходы!C8-Расходы!C4</f>
        <v>-36153.060000000056</v>
      </c>
      <c r="H5" s="83">
        <f>Доходы!D8-Расходы!D4</f>
        <v>234055.14999999991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</row>
    <row r="6" spans="1:178" ht="42" hidden="1" customHeight="1" x14ac:dyDescent="0.3">
      <c r="A6" s="87" t="s">
        <v>69</v>
      </c>
      <c r="B6" s="88" t="s">
        <v>70</v>
      </c>
      <c r="C6" s="89">
        <v>0</v>
      </c>
      <c r="D6" s="90">
        <v>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</row>
    <row r="7" spans="1:178" ht="40.5" x14ac:dyDescent="0.3">
      <c r="A7" s="87" t="s">
        <v>71</v>
      </c>
      <c r="B7" s="88" t="s">
        <v>72</v>
      </c>
      <c r="C7" s="89">
        <v>-36153.06</v>
      </c>
      <c r="D7" s="90">
        <v>234055.15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</row>
    <row r="8" spans="1:178" ht="42" customHeight="1" thickBot="1" x14ac:dyDescent="0.35">
      <c r="A8" s="92" t="s">
        <v>73</v>
      </c>
      <c r="B8" s="93" t="s">
        <v>4</v>
      </c>
      <c r="C8" s="83">
        <v>-36153.06</v>
      </c>
      <c r="D8" s="84">
        <v>234055.15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</row>
    <row r="9" spans="1:178" s="3" customFormat="1" x14ac:dyDescent="0.3">
      <c r="A9" s="94"/>
      <c r="B9" s="95"/>
      <c r="C9" s="96"/>
      <c r="D9" s="96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</row>
    <row r="12" spans="1:178" x14ac:dyDescent="0.3">
      <c r="C12" s="98"/>
      <c r="D12" s="98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2018-10-29T05:22:55Z</dcterms:modified>
</cp:coreProperties>
</file>